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375"/>
  </bookViews>
  <sheets>
    <sheet name="Sheet1" sheetId="1" r:id="rId1"/>
    <sheet name="Sheet2" sheetId="2" r:id="rId2"/>
  </sheets>
  <definedNames>
    <definedName name="_xlnm._FilterDatabase" localSheetId="0" hidden="1">Sheet1!$A$1:$Q$50</definedName>
    <definedName name="_xlnm.Print_Titles" localSheetId="0">Sheet1!$2:$3</definedName>
  </definedNames>
  <calcPr calcId="191029" iterate="1" iterateCount="1000" iterateDelta="0.01"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<sst xmlns="http://schemas.openxmlformats.org/spreadsheetml/2006/main" count="98" uniqueCount="54">
  <si>
    <r>
      <rPr>
        <b/>
        <sz val="36"/>
        <color theme="1"/>
        <rFont val="Times New Roman"/>
        <charset val="134"/>
      </rPr>
      <t>2025</t>
    </r>
    <r>
      <rPr>
        <b/>
        <sz val="36"/>
        <color theme="1"/>
        <rFont val="宋体"/>
        <charset val="134"/>
      </rPr>
      <t>年度福彩公益金分配表</t>
    </r>
  </si>
  <si>
    <t>文号</t>
  </si>
  <si>
    <t>内     容</t>
  </si>
  <si>
    <t>市民政局机关</t>
  </si>
  <si>
    <t>市社会福利院</t>
  </si>
  <si>
    <t>市救助管理站</t>
  </si>
  <si>
    <t>市儿童福利院</t>
  </si>
  <si>
    <t>市殡仪馆</t>
  </si>
  <si>
    <t>枣庄职业学院</t>
  </si>
  <si>
    <t>市中区</t>
  </si>
  <si>
    <t>薛城区</t>
  </si>
  <si>
    <t>峄城区</t>
  </si>
  <si>
    <t>台儿庄区</t>
  </si>
  <si>
    <t>山亭区</t>
  </si>
  <si>
    <t>滕州市</t>
  </si>
  <si>
    <t>高新区</t>
  </si>
  <si>
    <t>下拨资金合计</t>
  </si>
  <si>
    <t>总计</t>
  </si>
  <si>
    <t>1.中央福彩公益金</t>
  </si>
  <si>
    <t>鲁财社指【2024】96号</t>
  </si>
  <si>
    <t>枣财社指【2025】2号</t>
  </si>
  <si>
    <t>中央集中彩票公益金支持社会福利事业专项资金（孤儿助学类类项目）</t>
  </si>
  <si>
    <t>中央集中彩票公益金支持社会福利事业专项资金（老年人福利类项目）</t>
  </si>
  <si>
    <t>中央集中彩票公益金支持社会福利事业专项资金（残疾人福利类项目）</t>
  </si>
  <si>
    <t>中央集中彩票公益金支持社会福利事业专项资金（儿童福利类项目）</t>
  </si>
  <si>
    <t>中央集中彩票公益金支持社会福利事业专项资金（社会公益类项目）</t>
  </si>
  <si>
    <t>鲁财社指【2024】37号</t>
  </si>
  <si>
    <t>枣财社指【2025】49号</t>
  </si>
  <si>
    <t>中央集中彩票公益金支持社会福利事业专项资金（加强困境儿童关爱试点项目）</t>
  </si>
  <si>
    <t>中央集中彩票公益金支持居家和社区基本养老服务提升行动项目资金（老年人助餐经费）</t>
  </si>
  <si>
    <t>2.省级福彩公益金</t>
  </si>
  <si>
    <t>鲁财社指【2025】19号</t>
  </si>
  <si>
    <t>枣财社指【2025】29号</t>
  </si>
  <si>
    <t>省级困难群众救助补助</t>
  </si>
  <si>
    <t>鲁财社指〔2025〕7号</t>
  </si>
  <si>
    <t>枣财社指[2025]14号</t>
  </si>
  <si>
    <t>省级养老服务发展补助资金</t>
  </si>
  <si>
    <t>枣财社指[2025]43号</t>
  </si>
  <si>
    <t>鲁财社指〔2025〕49号</t>
  </si>
  <si>
    <t>枣财社指[2025]60号</t>
  </si>
  <si>
    <t>省级养老服务发展资金</t>
  </si>
  <si>
    <t>枣财社指[2025]85号</t>
  </si>
  <si>
    <t>3.市级福彩公益金</t>
  </si>
  <si>
    <t>市级补助</t>
  </si>
  <si>
    <t>市级养老服务发展补助资金（老年人福利）</t>
  </si>
  <si>
    <t>枣财社指[2025]48号</t>
  </si>
  <si>
    <t>惠民殡葬市级奖补</t>
  </si>
  <si>
    <t>枣财社指[2023]87号</t>
  </si>
  <si>
    <t>养老服务业市级补助资金（第一批）</t>
  </si>
  <si>
    <t>2023.7.31（第三季度）</t>
  </si>
  <si>
    <t>鲁财社指〔2023〕57号</t>
  </si>
  <si>
    <t>枣财社指【2023】93号</t>
  </si>
  <si>
    <t>2023.8.24（第三季度）</t>
  </si>
  <si>
    <t>收回养老机构一次性运营补助</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</si>
</sst>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_);[Red]\(0.0\)"/>
    <numFmt numFmtId="177" formatCode="0.00_ "/>
    <numFmt numFmtId="178" formatCode="0.0_ "/>
  </numFmts>
  <fonts count="35">
    <font>
      <sz val="11"/>
      <color theme="1"/>
      <name val="宋体"/>
      <charset val="134"/>
      <scheme val="minor"/>
    </font>
    <font>
      <sz val="10"/>
      <color theme="1"/>
      <name val="宋体"/>
      <charset val="134"/>
    </font>
    <font>
      <b/>
      <sz val="10"/>
      <color theme="0"/>
      <name val="宋体"/>
      <charset val="134"/>
    </font>
    <font>
      <b/>
      <sz val="14"/>
      <name val="宋体"/>
      <charset val="134"/>
    </font>
    <font>
      <sz val="14"/>
      <name val="宋体"/>
      <charset val="134"/>
    </font>
    <font>
      <sz val="36"/>
      <color theme="1"/>
      <name val="Times New Roman"/>
      <charset val="134"/>
    </font>
    <font>
      <b/>
      <sz val="14"/>
      <color theme="1"/>
      <name val="宋体"/>
      <charset val="134"/>
    </font>
    <font>
      <b/>
      <sz val="12"/>
      <color theme="1"/>
      <name val="宋体"/>
      <charset val="134"/>
    </font>
    <font>
      <sz val="12"/>
      <color theme="1"/>
      <name val="宋体"/>
      <charset val="134"/>
    </font>
    <font>
      <sz val="10"/>
      <color theme="0"/>
      <name val="宋体"/>
      <charset val="134"/>
    </font>
    <font>
      <sz val="12"/>
      <color theme="1"/>
      <name val="Times New Roman"/>
      <charset val="134"/>
    </font>
    <font>
      <sz val="14"/>
      <color theme="1"/>
      <name val="Times New Roman"/>
      <charset val="134"/>
    </font>
    <font>
      <b/>
      <sz val="12"/>
      <color theme="1"/>
      <name val="Times New Roman"/>
      <charset val="134"/>
    </font>
    <font>
      <b/>
      <sz val="36"/>
      <color theme="1"/>
      <name val="Times New Roman"/>
      <charset val="134"/>
    </font>
    <font>
      <sz val="14"/>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36"/>
      <color theme="1"/>
      <name val="宋体"/>
      <charset val="134"/>
    </font>
  </fonts>
  <fills count="38">
    <fill>
      <patternFill patternType="none"/>
    </fill>
    <fill>
      <patternFill patternType="gray125"/>
    </fill>
    <fill>
      <patternFill patternType="solid">
        <fgColor theme="7" tint="0.599993896298105"/>
        <bgColor indexed="64"/>
      </patternFill>
    </fill>
    <fill>
      <patternFill patternType="solid">
        <fgColor theme="5" tint="0.8"/>
        <bgColor indexed="64"/>
      </patternFill>
    </fill>
    <fill>
      <patternFill patternType="solid">
        <fgColor theme="9" tint="0.8"/>
        <bgColor indexed="64"/>
      </patternFill>
    </fill>
    <fill>
      <patternFill patternType="solid">
        <fgColor theme="8" tint="0.8"/>
        <bgColor indexed="64"/>
      </patternFill>
    </fill>
    <fill>
      <patternFill patternType="solid">
        <fgColor rgb="FFFFC000"/>
        <bgColor indexed="64"/>
      </patternFill>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8" borderId="4"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5" applyNumberFormat="0" applyFill="0" applyAlignment="0" applyProtection="0">
      <alignment vertical="center"/>
    </xf>
    <xf numFmtId="0" fontId="21" fillId="0" borderId="5" applyNumberFormat="0" applyFill="0" applyAlignment="0" applyProtection="0">
      <alignment vertical="center"/>
    </xf>
    <xf numFmtId="0" fontId="22" fillId="0" borderId="6" applyNumberFormat="0" applyFill="0" applyAlignment="0" applyProtection="0">
      <alignment vertical="center"/>
    </xf>
    <xf numFmtId="0" fontId="22" fillId="0" borderId="0" applyNumberFormat="0" applyFill="0" applyBorder="0" applyAlignment="0" applyProtection="0">
      <alignment vertical="center"/>
    </xf>
    <xf numFmtId="0" fontId="23" fillId="9" borderId="7" applyNumberFormat="0" applyAlignment="0" applyProtection="0">
      <alignment vertical="center"/>
    </xf>
    <xf numFmtId="0" fontId="24" fillId="10" borderId="8" applyNumberFormat="0" applyAlignment="0" applyProtection="0">
      <alignment vertical="center"/>
    </xf>
    <xf numFmtId="0" fontId="25" fillId="10" borderId="7" applyNumberFormat="0" applyAlignment="0" applyProtection="0">
      <alignment vertical="center"/>
    </xf>
    <xf numFmtId="0" fontId="26" fillId="11" borderId="9" applyNumberFormat="0" applyAlignment="0" applyProtection="0">
      <alignment vertical="center"/>
    </xf>
    <xf numFmtId="0" fontId="27" fillId="0" borderId="10" applyNumberFormat="0" applyFill="0" applyAlignment="0" applyProtection="0">
      <alignment vertical="center"/>
    </xf>
    <xf numFmtId="0" fontId="28" fillId="0" borderId="11" applyNumberFormat="0" applyFill="0" applyAlignment="0" applyProtection="0">
      <alignment vertical="center"/>
    </xf>
    <xf numFmtId="0" fontId="29" fillId="12" borderId="0" applyNumberFormat="0" applyBorder="0" applyAlignment="0" applyProtection="0">
      <alignment vertical="center"/>
    </xf>
    <xf numFmtId="0" fontId="30" fillId="13" borderId="0" applyNumberFormat="0" applyBorder="0" applyAlignment="0" applyProtection="0">
      <alignment vertical="center"/>
    </xf>
    <xf numFmtId="0" fontId="31" fillId="14" borderId="0" applyNumberFormat="0" applyBorder="0" applyAlignment="0" applyProtection="0">
      <alignment vertical="center"/>
    </xf>
    <xf numFmtId="0" fontId="32" fillId="15" borderId="0" applyNumberFormat="0" applyBorder="0" applyAlignment="0" applyProtection="0">
      <alignment vertical="center"/>
    </xf>
    <xf numFmtId="0" fontId="33" fillId="16" borderId="0" applyNumberFormat="0" applyBorder="0" applyAlignment="0" applyProtection="0">
      <alignment vertical="center"/>
    </xf>
    <xf numFmtId="0" fontId="33" fillId="17" borderId="0" applyNumberFormat="0" applyBorder="0" applyAlignment="0" applyProtection="0">
      <alignment vertical="center"/>
    </xf>
    <xf numFmtId="0" fontId="32" fillId="18" borderId="0" applyNumberFormat="0" applyBorder="0" applyAlignment="0" applyProtection="0">
      <alignment vertical="center"/>
    </xf>
    <xf numFmtId="0" fontId="32" fillId="19" borderId="0" applyNumberFormat="0" applyBorder="0" applyAlignment="0" applyProtection="0">
      <alignment vertical="center"/>
    </xf>
    <xf numFmtId="0" fontId="33" fillId="20" borderId="0" applyNumberFormat="0" applyBorder="0" applyAlignment="0" applyProtection="0">
      <alignment vertical="center"/>
    </xf>
    <xf numFmtId="0" fontId="33" fillId="21" borderId="0" applyNumberFormat="0" applyBorder="0" applyAlignment="0" applyProtection="0">
      <alignment vertical="center"/>
    </xf>
    <xf numFmtId="0" fontId="32" fillId="22" borderId="0" applyNumberFormat="0" applyBorder="0" applyAlignment="0" applyProtection="0">
      <alignment vertical="center"/>
    </xf>
    <xf numFmtId="0" fontId="32" fillId="23" borderId="0" applyNumberFormat="0" applyBorder="0" applyAlignment="0" applyProtection="0">
      <alignment vertical="center"/>
    </xf>
    <xf numFmtId="0" fontId="33" fillId="24" borderId="0" applyNumberFormat="0" applyBorder="0" applyAlignment="0" applyProtection="0">
      <alignment vertical="center"/>
    </xf>
    <xf numFmtId="0" fontId="33" fillId="25" borderId="0" applyNumberFormat="0" applyBorder="0" applyAlignment="0" applyProtection="0">
      <alignment vertical="center"/>
    </xf>
    <xf numFmtId="0" fontId="32" fillId="26" borderId="0" applyNumberFormat="0" applyBorder="0" applyAlignment="0" applyProtection="0">
      <alignment vertical="center"/>
    </xf>
    <xf numFmtId="0" fontId="32" fillId="27" borderId="0" applyNumberFormat="0" applyBorder="0" applyAlignment="0" applyProtection="0">
      <alignment vertical="center"/>
    </xf>
    <xf numFmtId="0" fontId="33" fillId="28" borderId="0" applyNumberFormat="0" applyBorder="0" applyAlignment="0" applyProtection="0">
      <alignment vertical="center"/>
    </xf>
    <xf numFmtId="0" fontId="33" fillId="2" borderId="0" applyNumberFormat="0" applyBorder="0" applyAlignment="0" applyProtection="0">
      <alignment vertical="center"/>
    </xf>
    <xf numFmtId="0" fontId="32" fillId="29" borderId="0" applyNumberFormat="0" applyBorder="0" applyAlignment="0" applyProtection="0">
      <alignment vertical="center"/>
    </xf>
    <xf numFmtId="0" fontId="32" fillId="30" borderId="0" applyNumberFormat="0" applyBorder="0" applyAlignment="0" applyProtection="0">
      <alignment vertical="center"/>
    </xf>
    <xf numFmtId="0" fontId="33" fillId="31" borderId="0" applyNumberFormat="0" applyBorder="0" applyAlignment="0" applyProtection="0">
      <alignment vertical="center"/>
    </xf>
    <xf numFmtId="0" fontId="33" fillId="32" borderId="0" applyNumberFormat="0" applyBorder="0" applyAlignment="0" applyProtection="0">
      <alignment vertical="center"/>
    </xf>
    <xf numFmtId="0" fontId="32" fillId="33" borderId="0" applyNumberFormat="0" applyBorder="0" applyAlignment="0" applyProtection="0">
      <alignment vertical="center"/>
    </xf>
    <xf numFmtId="0" fontId="32" fillId="34" borderId="0" applyNumberFormat="0" applyBorder="0" applyAlignment="0" applyProtection="0">
      <alignment vertical="center"/>
    </xf>
    <xf numFmtId="0" fontId="33" fillId="35" borderId="0" applyNumberFormat="0" applyBorder="0" applyAlignment="0" applyProtection="0">
      <alignment vertical="center"/>
    </xf>
    <xf numFmtId="0" fontId="33" fillId="36" borderId="0" applyNumberFormat="0" applyBorder="0" applyAlignment="0" applyProtection="0">
      <alignment vertical="center"/>
    </xf>
    <xf numFmtId="0" fontId="32" fillId="37" borderId="0" applyNumberFormat="0" applyBorder="0" applyAlignment="0" applyProtection="0">
      <alignment vertical="center"/>
    </xf>
    <xf numFmtId="0" fontId="0" fillId="0" borderId="0">
      <alignment vertical="center"/>
    </xf>
  </cellStyleXfs>
  <cellXfs count="70">
    <xf numFmtId="0" fontId="0" fillId="0" borderId="0" xfId="0">
      <alignment vertical="center"/>
    </xf>
    <xf numFmtId="0" fontId="1" fillId="2" borderId="0" xfId="0" applyFont="1" applyFill="1" applyBorder="1" applyAlignment="1">
      <alignment horizontal="right" vertical="center"/>
    </xf>
    <xf numFmtId="176" fontId="2" fillId="0" borderId="0" xfId="0" applyNumberFormat="1" applyFont="1" applyFill="1" applyBorder="1" applyAlignment="1">
      <alignment horizontal="right" vertical="center"/>
    </xf>
    <xf numFmtId="0" fontId="3" fillId="2" borderId="1" xfId="49" applyNumberFormat="1" applyFont="1" applyFill="1" applyBorder="1" applyAlignment="1">
      <alignment horizontal="center" vertical="center" wrapText="1"/>
    </xf>
    <xf numFmtId="177" fontId="4" fillId="2" borderId="1" xfId="0" applyNumberFormat="1" applyFont="1" applyFill="1" applyBorder="1" applyAlignment="1">
      <alignment horizontal="left" vertical="center" wrapText="1"/>
    </xf>
    <xf numFmtId="177" fontId="4" fillId="2" borderId="1" xfId="0" applyNumberFormat="1" applyFont="1" applyFill="1" applyBorder="1" applyAlignment="1">
      <alignment vertical="center" wrapText="1"/>
    </xf>
    <xf numFmtId="178" fontId="3" fillId="2" borderId="1" xfId="0" applyNumberFormat="1" applyFont="1" applyFill="1" applyBorder="1" applyAlignment="1">
      <alignment horizontal="center" vertical="center" wrapText="1"/>
    </xf>
    <xf numFmtId="178" fontId="4" fillId="2" borderId="1" xfId="0" applyNumberFormat="1" applyFont="1" applyFill="1" applyBorder="1" applyAlignment="1">
      <alignment horizontal="center" vertical="center" wrapText="1" shrinkToFit="1"/>
    </xf>
    <xf numFmtId="0" fontId="1" fillId="0" borderId="0" xfId="0" applyFont="1" applyFill="1" applyBorder="1" applyAlignment="1">
      <alignment horizontal="right" vertical="center"/>
    </xf>
    <xf numFmtId="0" fontId="4" fillId="0" borderId="1" xfId="49" applyNumberFormat="1" applyFont="1" applyFill="1" applyBorder="1" applyAlignment="1">
      <alignment horizontal="left" vertical="center" wrapText="1"/>
    </xf>
    <xf numFmtId="177" fontId="4" fillId="0" borderId="1" xfId="0" applyNumberFormat="1" applyFont="1" applyFill="1" applyBorder="1" applyAlignment="1">
      <alignment horizontal="left" vertical="center" wrapText="1"/>
    </xf>
    <xf numFmtId="177" fontId="4" fillId="0" borderId="1" xfId="0" applyNumberFormat="1" applyFont="1" applyFill="1" applyBorder="1" applyAlignment="1">
      <alignment vertical="center" wrapText="1" shrinkToFit="1"/>
    </xf>
    <xf numFmtId="178" fontId="3" fillId="0" borderId="1" xfId="0" applyNumberFormat="1" applyFont="1" applyFill="1" applyBorder="1" applyAlignment="1">
      <alignment horizontal="center" vertical="center" wrapText="1"/>
    </xf>
    <xf numFmtId="178" fontId="4" fillId="0" borderId="1" xfId="0" applyNumberFormat="1" applyFont="1" applyFill="1" applyBorder="1" applyAlignment="1">
      <alignment horizontal="center" vertical="center" wrapText="1" shrinkToFit="1"/>
    </xf>
    <xf numFmtId="0" fontId="5" fillId="0" borderId="0" xfId="0" applyFont="1" applyFill="1" applyBorder="1" applyAlignment="1"/>
    <xf numFmtId="0" fontId="6" fillId="0" borderId="0" xfId="0" applyFont="1" applyFill="1" applyBorder="1" applyAlignment="1">
      <alignment horizontal="center" vertical="center"/>
    </xf>
    <xf numFmtId="176" fontId="7" fillId="0" borderId="0" xfId="0" applyNumberFormat="1" applyFont="1" applyFill="1" applyBorder="1" applyAlignment="1">
      <alignment horizontal="right" vertical="center"/>
    </xf>
    <xf numFmtId="176" fontId="8" fillId="3" borderId="0" xfId="0" applyNumberFormat="1" applyFont="1" applyFill="1" applyBorder="1" applyAlignment="1">
      <alignment horizontal="right" vertical="center"/>
    </xf>
    <xf numFmtId="176" fontId="9" fillId="3" borderId="0" xfId="0" applyNumberFormat="1" applyFont="1" applyFill="1" applyBorder="1" applyAlignment="1">
      <alignment horizontal="right" vertical="center"/>
    </xf>
    <xf numFmtId="0" fontId="1" fillId="3" borderId="0" xfId="0" applyFont="1" applyFill="1" applyBorder="1" applyAlignment="1">
      <alignment horizontal="right" vertical="center"/>
    </xf>
    <xf numFmtId="0" fontId="1" fillId="4" borderId="0" xfId="0" applyFont="1" applyFill="1" applyBorder="1" applyAlignment="1">
      <alignment horizontal="right" vertical="center"/>
    </xf>
    <xf numFmtId="176" fontId="9" fillId="4" borderId="0" xfId="0" applyNumberFormat="1" applyFont="1" applyFill="1" applyBorder="1" applyAlignment="1">
      <alignment horizontal="right" vertical="center"/>
    </xf>
    <xf numFmtId="176" fontId="2" fillId="5" borderId="0" xfId="0" applyNumberFormat="1" applyFont="1" applyFill="1" applyBorder="1" applyAlignment="1">
      <alignment horizontal="right" vertical="center"/>
    </xf>
    <xf numFmtId="0" fontId="1" fillId="5" borderId="0" xfId="0" applyFont="1" applyFill="1" applyBorder="1" applyAlignment="1">
      <alignment horizontal="right" vertical="center"/>
    </xf>
    <xf numFmtId="0" fontId="10" fillId="0" borderId="0" xfId="0" applyFont="1" applyFill="1" applyBorder="1" applyAlignment="1">
      <alignment horizontal="right" vertical="center"/>
    </xf>
    <xf numFmtId="0" fontId="10" fillId="0" borderId="0" xfId="0" applyFont="1" applyFill="1" applyBorder="1" applyAlignment="1"/>
    <xf numFmtId="0" fontId="10" fillId="0" borderId="0" xfId="0" applyFont="1" applyFill="1" applyBorder="1" applyAlignment="1">
      <alignment horizontal="left" vertical="center" wrapText="1"/>
    </xf>
    <xf numFmtId="176" fontId="11" fillId="0" borderId="0" xfId="0" applyNumberFormat="1" applyFont="1" applyFill="1" applyBorder="1" applyAlignment="1">
      <alignment horizontal="left" vertical="center" wrapText="1"/>
    </xf>
    <xf numFmtId="178" fontId="10" fillId="0" borderId="0" xfId="0" applyNumberFormat="1" applyFont="1" applyFill="1" applyBorder="1" applyAlignment="1">
      <alignment horizontal="center"/>
    </xf>
    <xf numFmtId="178" fontId="12" fillId="0" borderId="0" xfId="0" applyNumberFormat="1" applyFont="1" applyFill="1" applyBorder="1" applyAlignment="1">
      <alignment horizontal="center"/>
    </xf>
    <xf numFmtId="176" fontId="13" fillId="0" borderId="0" xfId="0" applyNumberFormat="1" applyFont="1" applyFill="1" applyBorder="1" applyAlignment="1">
      <alignment horizontal="center" vertical="center" wrapText="1"/>
    </xf>
    <xf numFmtId="178" fontId="13" fillId="0" borderId="0" xfId="0" applyNumberFormat="1" applyFont="1" applyFill="1" applyBorder="1" applyAlignment="1">
      <alignment horizontal="center" vertical="center" wrapText="1"/>
    </xf>
    <xf numFmtId="176" fontId="6" fillId="6" borderId="1" xfId="0" applyNumberFormat="1" applyFont="1" applyFill="1" applyBorder="1" applyAlignment="1">
      <alignment horizontal="center" vertical="center" wrapText="1"/>
    </xf>
    <xf numFmtId="178" fontId="6" fillId="6" borderId="1" xfId="0" applyNumberFormat="1" applyFont="1" applyFill="1" applyBorder="1" applyAlignment="1">
      <alignment horizontal="center" vertical="center" wrapText="1"/>
    </xf>
    <xf numFmtId="178" fontId="6" fillId="6" borderId="2" xfId="0" applyNumberFormat="1" applyFont="1" applyFill="1" applyBorder="1" applyAlignment="1">
      <alignment horizontal="center" vertical="center" wrapText="1"/>
    </xf>
    <xf numFmtId="178" fontId="6" fillId="6" borderId="1" xfId="0" applyNumberFormat="1" applyFont="1" applyFill="1" applyBorder="1" applyAlignment="1">
      <alignment horizontal="center" vertical="center"/>
    </xf>
    <xf numFmtId="178" fontId="6" fillId="6" borderId="3" xfId="0" applyNumberFormat="1" applyFont="1" applyFill="1" applyBorder="1" applyAlignment="1">
      <alignment horizontal="center" vertical="center" wrapText="1"/>
    </xf>
    <xf numFmtId="176" fontId="6" fillId="7" borderId="1" xfId="0" applyNumberFormat="1" applyFont="1" applyFill="1" applyBorder="1" applyAlignment="1">
      <alignment horizontal="left" vertical="center" wrapText="1"/>
    </xf>
    <xf numFmtId="177" fontId="6" fillId="7" borderId="1" xfId="0" applyNumberFormat="1" applyFont="1" applyFill="1" applyBorder="1" applyAlignment="1">
      <alignment horizontal="left" vertical="center" wrapText="1"/>
    </xf>
    <xf numFmtId="177" fontId="6" fillId="7" borderId="1" xfId="0" applyNumberFormat="1" applyFont="1" applyFill="1" applyBorder="1" applyAlignment="1">
      <alignment horizontal="center" vertical="center" wrapText="1"/>
    </xf>
    <xf numFmtId="178" fontId="6" fillId="7" borderId="1" xfId="0" applyNumberFormat="1" applyFont="1" applyFill="1" applyBorder="1" applyAlignment="1">
      <alignment horizontal="center" vertical="center"/>
    </xf>
    <xf numFmtId="176" fontId="6" fillId="0" borderId="1" xfId="0" applyNumberFormat="1" applyFont="1" applyFill="1" applyBorder="1" applyAlignment="1">
      <alignment horizontal="left" vertical="center" wrapText="1"/>
    </xf>
    <xf numFmtId="177" fontId="6" fillId="0" borderId="1" xfId="0" applyNumberFormat="1" applyFont="1" applyFill="1" applyBorder="1" applyAlignment="1">
      <alignment horizontal="left" vertical="center" wrapText="1"/>
    </xf>
    <xf numFmtId="178" fontId="6" fillId="0" borderId="1" xfId="0" applyNumberFormat="1" applyFont="1" applyFill="1" applyBorder="1" applyAlignment="1">
      <alignment horizontal="center" vertical="center"/>
    </xf>
    <xf numFmtId="0" fontId="4" fillId="3" borderId="1" xfId="49" applyNumberFormat="1" applyFont="1" applyFill="1" applyBorder="1" applyAlignment="1">
      <alignment horizontal="left" vertical="center" wrapText="1"/>
    </xf>
    <xf numFmtId="177" fontId="4" fillId="3" borderId="1" xfId="0" applyNumberFormat="1" applyFont="1" applyFill="1" applyBorder="1" applyAlignment="1">
      <alignment horizontal="left" vertical="center" wrapText="1"/>
    </xf>
    <xf numFmtId="177" fontId="4" fillId="3" borderId="1" xfId="0" applyNumberFormat="1" applyFont="1" applyFill="1" applyBorder="1" applyAlignment="1">
      <alignment vertical="center" wrapText="1" shrinkToFit="1"/>
    </xf>
    <xf numFmtId="178" fontId="14" fillId="3" borderId="1" xfId="0" applyNumberFormat="1" applyFont="1" applyFill="1" applyBorder="1" applyAlignment="1">
      <alignment horizontal="center" vertical="center"/>
    </xf>
    <xf numFmtId="178" fontId="4" fillId="3" borderId="1" xfId="0" applyNumberFormat="1" applyFont="1" applyFill="1" applyBorder="1" applyAlignment="1">
      <alignment horizontal="center" vertical="center" wrapText="1" shrinkToFit="1"/>
    </xf>
    <xf numFmtId="177" fontId="4" fillId="3" borderId="1" xfId="0" applyNumberFormat="1" applyFont="1" applyFill="1" applyBorder="1" applyAlignment="1">
      <alignment horizontal="center" vertical="center" wrapText="1" shrinkToFit="1"/>
    </xf>
    <xf numFmtId="0" fontId="3" fillId="0" borderId="1" xfId="49" applyNumberFormat="1" applyFont="1" applyFill="1" applyBorder="1" applyAlignment="1">
      <alignment horizontal="left" vertical="center" wrapText="1"/>
    </xf>
    <xf numFmtId="177" fontId="3" fillId="0" borderId="1" xfId="0" applyNumberFormat="1" applyFont="1" applyFill="1" applyBorder="1" applyAlignment="1">
      <alignment horizontal="left" vertical="center" wrapText="1"/>
    </xf>
    <xf numFmtId="177" fontId="3" fillId="0" borderId="1" xfId="0" applyNumberFormat="1" applyFont="1" applyFill="1" applyBorder="1" applyAlignment="1">
      <alignment vertical="center" wrapText="1" shrinkToFit="1"/>
    </xf>
    <xf numFmtId="0" fontId="4" fillId="4" borderId="1" xfId="49" applyNumberFormat="1" applyFont="1" applyFill="1" applyBorder="1" applyAlignment="1">
      <alignment horizontal="left" vertical="center" wrapText="1"/>
    </xf>
    <xf numFmtId="177" fontId="4" fillId="4" borderId="1" xfId="0" applyNumberFormat="1" applyFont="1" applyFill="1" applyBorder="1" applyAlignment="1">
      <alignment horizontal="left" vertical="center" wrapText="1"/>
    </xf>
    <xf numFmtId="177" fontId="4" fillId="4" borderId="1" xfId="0" applyNumberFormat="1" applyFont="1" applyFill="1" applyBorder="1" applyAlignment="1">
      <alignment vertical="center" wrapText="1" shrinkToFit="1"/>
    </xf>
    <xf numFmtId="178" fontId="4" fillId="4" borderId="1" xfId="0" applyNumberFormat="1" applyFont="1" applyFill="1" applyBorder="1" applyAlignment="1">
      <alignment horizontal="center" vertical="center" wrapText="1" shrinkToFit="1"/>
    </xf>
    <xf numFmtId="177" fontId="4" fillId="4" borderId="1" xfId="0" applyNumberFormat="1" applyFont="1" applyFill="1" applyBorder="1" applyAlignment="1">
      <alignment horizontal="center" vertical="center" wrapText="1" shrinkToFit="1"/>
    </xf>
    <xf numFmtId="178" fontId="4" fillId="4" borderId="1" xfId="0" applyNumberFormat="1" applyFont="1" applyFill="1" applyBorder="1" applyAlignment="1">
      <alignment horizontal="center" vertical="center" wrapText="1"/>
    </xf>
    <xf numFmtId="177" fontId="4" fillId="4" borderId="1" xfId="0" applyNumberFormat="1" applyFont="1" applyFill="1" applyBorder="1" applyAlignment="1">
      <alignment vertical="center" wrapText="1"/>
    </xf>
    <xf numFmtId="177" fontId="4" fillId="4" borderId="1" xfId="0" applyNumberFormat="1" applyFont="1" applyFill="1" applyBorder="1" applyAlignment="1">
      <alignment horizontal="center" vertical="center" wrapText="1"/>
    </xf>
    <xf numFmtId="0" fontId="4" fillId="5" borderId="1" xfId="49" applyNumberFormat="1" applyFont="1" applyFill="1" applyBorder="1" applyAlignment="1">
      <alignment horizontal="center" vertical="center" wrapText="1"/>
    </xf>
    <xf numFmtId="177" fontId="4" fillId="5" borderId="1" xfId="0" applyNumberFormat="1" applyFont="1" applyFill="1" applyBorder="1" applyAlignment="1">
      <alignment vertical="center" wrapText="1"/>
    </xf>
    <xf numFmtId="178" fontId="4" fillId="5" borderId="1" xfId="0" applyNumberFormat="1" applyFont="1" applyFill="1" applyBorder="1" applyAlignment="1">
      <alignment horizontal="center" vertical="center" wrapText="1" shrinkToFit="1"/>
    </xf>
    <xf numFmtId="177" fontId="4" fillId="5" borderId="1" xfId="0" applyNumberFormat="1" applyFont="1" applyFill="1" applyBorder="1" applyAlignment="1">
      <alignment horizontal="center" vertical="center" wrapText="1"/>
    </xf>
    <xf numFmtId="176" fontId="14" fillId="0" borderId="0" xfId="0" applyNumberFormat="1" applyFont="1" applyFill="1" applyBorder="1" applyAlignment="1">
      <alignment horizontal="left" vertical="center" wrapText="1"/>
    </xf>
    <xf numFmtId="178" fontId="10" fillId="0" borderId="0" xfId="0" applyNumberFormat="1" applyFont="1" applyFill="1" applyBorder="1" applyAlignment="1">
      <alignment horizontal="center" vertical="center"/>
    </xf>
    <xf numFmtId="178" fontId="12" fillId="0" borderId="0" xfId="0" applyNumberFormat="1" applyFont="1" applyFill="1" applyBorder="1" applyAlignment="1">
      <alignment horizontal="center" vertical="center"/>
    </xf>
    <xf numFmtId="178" fontId="10" fillId="0" borderId="0" xfId="0" applyNumberFormat="1" applyFont="1" applyFill="1" applyBorder="1" applyAlignment="1">
      <alignment horizontal="center" vertical="center" wrapText="1"/>
    </xf>
    <xf numFmtId="178" fontId="12" fillId="0" borderId="0" xfId="0" applyNumberFormat="1" applyFont="1"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Q50"/>
  <sheetViews>
    <sheetView tabSelected="1" view="pageBreakPreview" zoomScale="70" zoomScaleNormal="100" workbookViewId="0">
      <pane ySplit="3" topLeftCell="A4" activePane="bottomLeft" state="frozen"/>
      <selection/>
      <selection pane="bottomLeft" activeCell="Q6" sqref="Q6"/>
    </sheetView>
  </sheetViews>
  <sheetFormatPr defaultColWidth="9" defaultRowHeight="18.75"/>
  <cols>
    <col min="1" max="1" width="32.6833333333333" style="27" customWidth="1"/>
    <col min="2" max="2" width="28.75" style="27" customWidth="1"/>
    <col min="3" max="3" width="53.3916666666667" style="27" customWidth="1"/>
    <col min="4" max="16" width="20.5333333333333" style="28" customWidth="1"/>
    <col min="17" max="17" width="40.1833333333333" style="29" customWidth="1"/>
    <col min="18" max="18" width="37.85" style="25" customWidth="1"/>
    <col min="19" max="16384" width="9" style="25"/>
  </cols>
  <sheetData>
    <row r="1" s="14" customFormat="1" ht="58" customHeight="1" spans="1:17">
      <c r="A1" s="30" t="s">
        <v>0</v>
      </c>
      <c r="B1" s="30"/>
      <c r="C1" s="30"/>
      <c r="D1" s="31"/>
      <c r="E1" s="31"/>
      <c r="F1" s="31"/>
      <c r="G1" s="31"/>
      <c r="H1" s="31"/>
      <c r="I1" s="31"/>
      <c r="J1" s="31"/>
      <c r="K1" s="31"/>
      <c r="L1" s="31"/>
      <c r="M1" s="31"/>
      <c r="N1" s="31"/>
      <c r="O1" s="31"/>
      <c r="P1" s="31"/>
      <c r="Q1" s="31"/>
    </row>
    <row r="2" s="15" customFormat="1" ht="42" customHeight="1" spans="1:17">
      <c r="A2" s="32" t="s">
        <v>1</v>
      </c>
      <c r="B2" s="32"/>
      <c r="C2" s="32" t="s">
        <v>2</v>
      </c>
      <c r="D2" s="33" t="s">
        <v>3</v>
      </c>
      <c r="E2" s="34" t="s">
        <v>4</v>
      </c>
      <c r="F2" s="34" t="s">
        <v>5</v>
      </c>
      <c r="G2" s="34" t="s">
        <v>6</v>
      </c>
      <c r="H2" s="34" t="s">
        <v>7</v>
      </c>
      <c r="I2" s="34" t="s">
        <v>8</v>
      </c>
      <c r="J2" s="33" t="s">
        <v>9</v>
      </c>
      <c r="K2" s="33" t="s">
        <v>10</v>
      </c>
      <c r="L2" s="33" t="s">
        <v>11</v>
      </c>
      <c r="M2" s="33" t="s">
        <v>12</v>
      </c>
      <c r="N2" s="33" t="s">
        <v>13</v>
      </c>
      <c r="O2" s="33" t="s">
        <v>14</v>
      </c>
      <c r="P2" s="33" t="s">
        <v>15</v>
      </c>
      <c r="Q2" s="35" t="s">
        <v>16</v>
      </c>
    </row>
    <row r="3" s="15" customFormat="1" ht="42" customHeight="1" spans="1:17">
      <c r="A3" s="32"/>
      <c r="B3" s="32"/>
      <c r="C3" s="32"/>
      <c r="D3" s="33"/>
      <c r="E3" s="36"/>
      <c r="F3" s="36"/>
      <c r="G3" s="36"/>
      <c r="H3" s="36"/>
      <c r="I3" s="36"/>
      <c r="J3" s="33"/>
      <c r="K3" s="33"/>
      <c r="L3" s="33"/>
      <c r="M3" s="33"/>
      <c r="N3" s="33"/>
      <c r="O3" s="33"/>
      <c r="P3" s="33"/>
      <c r="Q3" s="35"/>
    </row>
    <row r="4" s="16" customFormat="1" ht="42" customHeight="1" spans="1:17">
      <c r="A4" s="37"/>
      <c r="B4" s="38"/>
      <c r="C4" s="39" t="s">
        <v>17</v>
      </c>
      <c r="D4" s="40">
        <f t="shared" ref="D4:I4" si="0">D5+D17+D23</f>
        <v>64</v>
      </c>
      <c r="E4" s="40">
        <f t="shared" si="0"/>
        <v>30.4</v>
      </c>
      <c r="F4" s="40">
        <f t="shared" si="0"/>
        <v>0</v>
      </c>
      <c r="G4" s="40">
        <f t="shared" si="0"/>
        <v>28</v>
      </c>
      <c r="H4" s="40">
        <f t="shared" si="0"/>
        <v>71.2</v>
      </c>
      <c r="I4" s="40">
        <f t="shared" si="0"/>
        <v>5</v>
      </c>
      <c r="J4" s="40">
        <f t="shared" ref="J4:Q4" si="1">J5+J17+J23</f>
        <v>751.1</v>
      </c>
      <c r="K4" s="40">
        <f t="shared" si="1"/>
        <v>396.1</v>
      </c>
      <c r="L4" s="40">
        <f t="shared" si="1"/>
        <v>598.4</v>
      </c>
      <c r="M4" s="40">
        <f t="shared" si="1"/>
        <v>747.7</v>
      </c>
      <c r="N4" s="40">
        <f t="shared" si="1"/>
        <v>613.4</v>
      </c>
      <c r="O4" s="40">
        <f t="shared" si="1"/>
        <v>2419.7</v>
      </c>
      <c r="P4" s="40">
        <f t="shared" si="1"/>
        <v>81.2</v>
      </c>
      <c r="Q4" s="40">
        <f t="shared" si="1"/>
        <v>5806</v>
      </c>
    </row>
    <row r="5" s="16" customFormat="1" ht="42" customHeight="1" spans="1:17">
      <c r="A5" s="41"/>
      <c r="B5" s="42"/>
      <c r="C5" s="42" t="s">
        <v>18</v>
      </c>
      <c r="D5" s="43">
        <f>SUM(D6:D16)</f>
        <v>64</v>
      </c>
      <c r="E5" s="43">
        <f>SUM(E6:E16)</f>
        <v>21.8</v>
      </c>
      <c r="F5" s="43">
        <f>SUM(F6:F16)</f>
        <v>0</v>
      </c>
      <c r="G5" s="43">
        <f>SUM(G6:G16)</f>
        <v>20</v>
      </c>
      <c r="H5" s="43">
        <f>SUM(H6:H16)</f>
        <v>71.2</v>
      </c>
      <c r="I5" s="43">
        <v>0</v>
      </c>
      <c r="J5" s="43">
        <f t="shared" ref="J5:Q5" si="2">SUM(J6:J16)</f>
        <v>33.9</v>
      </c>
      <c r="K5" s="43">
        <f t="shared" si="2"/>
        <v>64.3</v>
      </c>
      <c r="L5" s="43">
        <f t="shared" si="2"/>
        <v>60.3</v>
      </c>
      <c r="M5" s="43">
        <f t="shared" si="2"/>
        <v>144.7</v>
      </c>
      <c r="N5" s="43">
        <f t="shared" si="2"/>
        <v>40.7</v>
      </c>
      <c r="O5" s="43">
        <f t="shared" si="2"/>
        <v>728.7</v>
      </c>
      <c r="P5" s="43">
        <f t="shared" si="2"/>
        <v>16.5</v>
      </c>
      <c r="Q5" s="43">
        <f t="shared" si="2"/>
        <v>1266</v>
      </c>
    </row>
    <row r="6" s="17" customFormat="1" ht="67" customHeight="1" spans="1:17">
      <c r="A6" s="44" t="s">
        <v>19</v>
      </c>
      <c r="B6" s="45" t="s">
        <v>20</v>
      </c>
      <c r="C6" s="46" t="s">
        <v>21</v>
      </c>
      <c r="D6" s="47">
        <v>0</v>
      </c>
      <c r="E6" s="47">
        <v>0</v>
      </c>
      <c r="F6" s="47">
        <v>0</v>
      </c>
      <c r="G6" s="48">
        <v>0</v>
      </c>
      <c r="H6" s="48">
        <v>0</v>
      </c>
      <c r="I6" s="48">
        <v>0</v>
      </c>
      <c r="J6" s="48">
        <v>4</v>
      </c>
      <c r="K6" s="48">
        <v>9</v>
      </c>
      <c r="L6" s="48">
        <v>11</v>
      </c>
      <c r="M6" s="48">
        <v>11</v>
      </c>
      <c r="N6" s="48">
        <v>15</v>
      </c>
      <c r="O6" s="48">
        <v>24</v>
      </c>
      <c r="P6" s="48">
        <v>1</v>
      </c>
      <c r="Q6" s="47">
        <f>SUM(D6:P6)</f>
        <v>75</v>
      </c>
    </row>
    <row r="7" s="17" customFormat="1" ht="67" customHeight="1" spans="1:17">
      <c r="A7" s="44" t="s">
        <v>19</v>
      </c>
      <c r="B7" s="45" t="s">
        <v>20</v>
      </c>
      <c r="C7" s="46" t="s">
        <v>22</v>
      </c>
      <c r="D7" s="48">
        <v>25</v>
      </c>
      <c r="E7" s="48">
        <v>0</v>
      </c>
      <c r="F7" s="47">
        <v>0</v>
      </c>
      <c r="G7" s="48">
        <v>0</v>
      </c>
      <c r="H7" s="48">
        <v>0</v>
      </c>
      <c r="I7" s="48">
        <v>0</v>
      </c>
      <c r="J7" s="48">
        <v>47</v>
      </c>
      <c r="K7" s="48">
        <v>47</v>
      </c>
      <c r="L7" s="48">
        <v>45</v>
      </c>
      <c r="M7" s="48">
        <v>110</v>
      </c>
      <c r="N7" s="48">
        <v>40</v>
      </c>
      <c r="O7" s="48">
        <v>112</v>
      </c>
      <c r="P7" s="48">
        <v>10</v>
      </c>
      <c r="Q7" s="47">
        <f t="shared" ref="Q7:Q16" si="3">SUM(D7:P7)</f>
        <v>436</v>
      </c>
    </row>
    <row r="8" s="17" customFormat="1" ht="67" customHeight="1" spans="1:17">
      <c r="A8" s="44" t="s">
        <v>19</v>
      </c>
      <c r="B8" s="45" t="s">
        <v>20</v>
      </c>
      <c r="C8" s="46" t="s">
        <v>23</v>
      </c>
      <c r="D8" s="47">
        <v>0</v>
      </c>
      <c r="E8" s="47">
        <v>0</v>
      </c>
      <c r="F8" s="47">
        <v>0</v>
      </c>
      <c r="G8" s="48">
        <v>0</v>
      </c>
      <c r="H8" s="48">
        <v>0</v>
      </c>
      <c r="I8" s="48">
        <v>0</v>
      </c>
      <c r="J8" s="48">
        <v>0</v>
      </c>
      <c r="K8" s="48">
        <v>24</v>
      </c>
      <c r="L8" s="48">
        <v>16</v>
      </c>
      <c r="M8" s="48">
        <v>5</v>
      </c>
      <c r="N8" s="48">
        <v>0</v>
      </c>
      <c r="O8" s="48">
        <v>0</v>
      </c>
      <c r="P8" s="48">
        <v>15</v>
      </c>
      <c r="Q8" s="47">
        <f t="shared" si="3"/>
        <v>60</v>
      </c>
    </row>
    <row r="9" s="18" customFormat="1" ht="67" customHeight="1" spans="1:17">
      <c r="A9" s="44" t="s">
        <v>19</v>
      </c>
      <c r="B9" s="45" t="s">
        <v>20</v>
      </c>
      <c r="C9" s="46" t="s">
        <v>24</v>
      </c>
      <c r="D9" s="48">
        <v>0</v>
      </c>
      <c r="E9" s="48">
        <v>0</v>
      </c>
      <c r="F9" s="48">
        <v>0</v>
      </c>
      <c r="G9" s="48">
        <v>20</v>
      </c>
      <c r="H9" s="48">
        <v>0</v>
      </c>
      <c r="I9" s="48">
        <v>0</v>
      </c>
      <c r="J9" s="48">
        <v>0</v>
      </c>
      <c r="K9" s="48">
        <v>0</v>
      </c>
      <c r="L9" s="48">
        <v>0</v>
      </c>
      <c r="M9" s="48">
        <v>0</v>
      </c>
      <c r="N9" s="48">
        <v>0</v>
      </c>
      <c r="O9" s="48">
        <v>0</v>
      </c>
      <c r="P9" s="48">
        <v>0</v>
      </c>
      <c r="Q9" s="47">
        <f t="shared" si="3"/>
        <v>20</v>
      </c>
    </row>
    <row r="10" s="19" customFormat="1" ht="67" customHeight="1" spans="1:17">
      <c r="A10" s="44" t="s">
        <v>19</v>
      </c>
      <c r="B10" s="45" t="s">
        <v>20</v>
      </c>
      <c r="C10" s="46" t="s">
        <v>25</v>
      </c>
      <c r="D10" s="48">
        <v>0</v>
      </c>
      <c r="E10" s="48">
        <v>0</v>
      </c>
      <c r="F10" s="48">
        <v>0</v>
      </c>
      <c r="G10" s="48">
        <v>0</v>
      </c>
      <c r="H10" s="48">
        <v>100</v>
      </c>
      <c r="I10" s="48">
        <v>0</v>
      </c>
      <c r="J10" s="48">
        <v>0</v>
      </c>
      <c r="K10" s="48">
        <v>0</v>
      </c>
      <c r="L10" s="48">
        <v>0</v>
      </c>
      <c r="M10" s="48">
        <v>44</v>
      </c>
      <c r="N10" s="48">
        <v>0</v>
      </c>
      <c r="O10" s="48">
        <v>0</v>
      </c>
      <c r="P10" s="48">
        <v>0</v>
      </c>
      <c r="Q10" s="47">
        <f t="shared" si="3"/>
        <v>144</v>
      </c>
    </row>
    <row r="11" s="18" customFormat="1" ht="67" customHeight="1" spans="1:17">
      <c r="A11" s="44" t="s">
        <v>26</v>
      </c>
      <c r="B11" s="45" t="s">
        <v>27</v>
      </c>
      <c r="C11" s="46" t="s">
        <v>21</v>
      </c>
      <c r="D11" s="48">
        <v>0</v>
      </c>
      <c r="E11" s="48">
        <v>0</v>
      </c>
      <c r="F11" s="48">
        <v>0</v>
      </c>
      <c r="G11" s="49">
        <v>0</v>
      </c>
      <c r="H11" s="49">
        <v>0</v>
      </c>
      <c r="I11" s="49">
        <v>0</v>
      </c>
      <c r="J11" s="49">
        <v>1.42</v>
      </c>
      <c r="K11" s="49">
        <v>0.25</v>
      </c>
      <c r="L11" s="49">
        <v>1.26</v>
      </c>
      <c r="M11" s="49">
        <v>1.67</v>
      </c>
      <c r="N11" s="49">
        <v>2.7</v>
      </c>
      <c r="O11" s="49">
        <v>2.7</v>
      </c>
      <c r="P11" s="49">
        <v>0</v>
      </c>
      <c r="Q11" s="47">
        <f t="shared" si="3"/>
        <v>10</v>
      </c>
    </row>
    <row r="12" s="18" customFormat="1" ht="67" customHeight="1" spans="1:17">
      <c r="A12" s="44" t="s">
        <v>26</v>
      </c>
      <c r="B12" s="45" t="s">
        <v>27</v>
      </c>
      <c r="C12" s="46" t="s">
        <v>22</v>
      </c>
      <c r="D12" s="48">
        <v>39</v>
      </c>
      <c r="E12" s="48">
        <v>21.8</v>
      </c>
      <c r="F12" s="48">
        <v>0</v>
      </c>
      <c r="G12" s="48">
        <v>0</v>
      </c>
      <c r="H12" s="48">
        <v>0</v>
      </c>
      <c r="I12" s="48">
        <v>0</v>
      </c>
      <c r="J12" s="48">
        <v>-22</v>
      </c>
      <c r="K12" s="48">
        <v>-21</v>
      </c>
      <c r="L12" s="48">
        <v>-20</v>
      </c>
      <c r="M12" s="48">
        <v>-25</v>
      </c>
      <c r="N12" s="48">
        <v>-20</v>
      </c>
      <c r="O12" s="48">
        <v>-28</v>
      </c>
      <c r="P12" s="48">
        <v>-10</v>
      </c>
      <c r="Q12" s="47">
        <f t="shared" si="3"/>
        <v>-85.2</v>
      </c>
    </row>
    <row r="13" s="19" customFormat="1" ht="67" customHeight="1" spans="1:17">
      <c r="A13" s="44" t="s">
        <v>26</v>
      </c>
      <c r="B13" s="45" t="s">
        <v>27</v>
      </c>
      <c r="C13" s="46" t="s">
        <v>23</v>
      </c>
      <c r="D13" s="48">
        <v>0</v>
      </c>
      <c r="E13" s="48">
        <v>0</v>
      </c>
      <c r="F13" s="48">
        <v>0</v>
      </c>
      <c r="G13" s="48">
        <v>0</v>
      </c>
      <c r="H13" s="48">
        <v>0</v>
      </c>
      <c r="I13" s="48">
        <v>0</v>
      </c>
      <c r="J13" s="48">
        <v>0</v>
      </c>
      <c r="K13" s="48">
        <v>0</v>
      </c>
      <c r="L13" s="48">
        <v>0</v>
      </c>
      <c r="M13" s="48">
        <v>0</v>
      </c>
      <c r="N13" s="48">
        <v>0</v>
      </c>
      <c r="O13" s="48">
        <v>0</v>
      </c>
      <c r="P13" s="48">
        <v>0</v>
      </c>
      <c r="Q13" s="47">
        <f t="shared" si="3"/>
        <v>0</v>
      </c>
    </row>
    <row r="14" s="18" customFormat="1" ht="67" customHeight="1" spans="1:17">
      <c r="A14" s="44" t="s">
        <v>26</v>
      </c>
      <c r="B14" s="45" t="s">
        <v>27</v>
      </c>
      <c r="C14" s="46" t="s">
        <v>25</v>
      </c>
      <c r="D14" s="48">
        <v>0</v>
      </c>
      <c r="E14" s="48">
        <v>0</v>
      </c>
      <c r="F14" s="48">
        <v>0</v>
      </c>
      <c r="G14" s="48">
        <v>0</v>
      </c>
      <c r="H14" s="48">
        <v>-28.8</v>
      </c>
      <c r="I14" s="48">
        <v>0</v>
      </c>
      <c r="J14" s="48">
        <v>0</v>
      </c>
      <c r="K14" s="48">
        <v>0</v>
      </c>
      <c r="L14" s="48">
        <v>0</v>
      </c>
      <c r="M14" s="48">
        <v>-6</v>
      </c>
      <c r="N14" s="48">
        <v>0</v>
      </c>
      <c r="O14" s="48">
        <v>0</v>
      </c>
      <c r="P14" s="48">
        <v>0</v>
      </c>
      <c r="Q14" s="47">
        <f t="shared" si="3"/>
        <v>-34.8</v>
      </c>
    </row>
    <row r="15" s="18" customFormat="1" ht="67" customHeight="1" spans="1:17">
      <c r="A15" s="44" t="s">
        <v>26</v>
      </c>
      <c r="B15" s="45" t="s">
        <v>27</v>
      </c>
      <c r="C15" s="46" t="s">
        <v>28</v>
      </c>
      <c r="D15" s="48">
        <v>0</v>
      </c>
      <c r="E15" s="48">
        <v>0</v>
      </c>
      <c r="F15" s="48">
        <v>0</v>
      </c>
      <c r="G15" s="48">
        <v>0</v>
      </c>
      <c r="H15" s="48">
        <v>0</v>
      </c>
      <c r="I15" s="48">
        <v>0</v>
      </c>
      <c r="J15" s="48">
        <v>0</v>
      </c>
      <c r="K15" s="48">
        <v>0</v>
      </c>
      <c r="L15" s="48">
        <v>0</v>
      </c>
      <c r="M15" s="48">
        <v>0</v>
      </c>
      <c r="N15" s="48">
        <v>0</v>
      </c>
      <c r="O15" s="48">
        <v>588</v>
      </c>
      <c r="P15" s="48">
        <v>0</v>
      </c>
      <c r="Q15" s="47">
        <f t="shared" si="3"/>
        <v>588</v>
      </c>
    </row>
    <row r="16" s="18" customFormat="1" ht="67" customHeight="1" spans="1:17">
      <c r="A16" s="44" t="s">
        <v>26</v>
      </c>
      <c r="B16" s="45" t="s">
        <v>27</v>
      </c>
      <c r="C16" s="46" t="s">
        <v>29</v>
      </c>
      <c r="D16" s="48">
        <v>0</v>
      </c>
      <c r="E16" s="48">
        <v>0</v>
      </c>
      <c r="F16" s="48">
        <v>0</v>
      </c>
      <c r="G16" s="48">
        <v>0</v>
      </c>
      <c r="H16" s="48">
        <v>0</v>
      </c>
      <c r="I16" s="48">
        <v>0</v>
      </c>
      <c r="J16" s="48">
        <v>3.5</v>
      </c>
      <c r="K16" s="48">
        <v>5</v>
      </c>
      <c r="L16" s="48">
        <v>7</v>
      </c>
      <c r="M16" s="48">
        <v>4</v>
      </c>
      <c r="N16" s="48">
        <v>3</v>
      </c>
      <c r="O16" s="48">
        <v>30</v>
      </c>
      <c r="P16" s="48">
        <v>0.5</v>
      </c>
      <c r="Q16" s="47">
        <f t="shared" si="3"/>
        <v>53</v>
      </c>
    </row>
    <row r="17" s="2" customFormat="1" ht="42" customHeight="1" spans="1:17">
      <c r="A17" s="50"/>
      <c r="B17" s="51"/>
      <c r="C17" s="52" t="s">
        <v>30</v>
      </c>
      <c r="D17" s="12">
        <f>SUM(D18:D22)</f>
        <v>0</v>
      </c>
      <c r="E17" s="12">
        <f t="shared" ref="E17:Q17" si="4">SUM(E18:E22)</f>
        <v>8.6</v>
      </c>
      <c r="F17" s="12">
        <f t="shared" si="4"/>
        <v>0</v>
      </c>
      <c r="G17" s="12">
        <f t="shared" si="4"/>
        <v>8</v>
      </c>
      <c r="H17" s="12">
        <f t="shared" si="4"/>
        <v>0</v>
      </c>
      <c r="I17" s="12">
        <f t="shared" si="4"/>
        <v>5</v>
      </c>
      <c r="J17" s="12">
        <f t="shared" si="4"/>
        <v>448.6</v>
      </c>
      <c r="K17" s="12">
        <f t="shared" si="4"/>
        <v>196.6</v>
      </c>
      <c r="L17" s="12">
        <f t="shared" si="4"/>
        <v>306.7</v>
      </c>
      <c r="M17" s="12">
        <f t="shared" si="4"/>
        <v>366.5</v>
      </c>
      <c r="N17" s="12">
        <f t="shared" si="4"/>
        <v>312.3</v>
      </c>
      <c r="O17" s="12">
        <f t="shared" si="4"/>
        <v>838.6</v>
      </c>
      <c r="P17" s="12">
        <f t="shared" si="4"/>
        <v>24.2</v>
      </c>
      <c r="Q17" s="12">
        <f t="shared" si="4"/>
        <v>2515</v>
      </c>
    </row>
    <row r="18" s="20" customFormat="1" ht="42" customHeight="1" spans="1:17">
      <c r="A18" s="53" t="s">
        <v>31</v>
      </c>
      <c r="B18" s="54" t="s">
        <v>32</v>
      </c>
      <c r="C18" s="55" t="s">
        <v>33</v>
      </c>
      <c r="D18" s="56">
        <v>0</v>
      </c>
      <c r="E18" s="56">
        <v>8.6</v>
      </c>
      <c r="F18" s="56">
        <v>0</v>
      </c>
      <c r="G18" s="56">
        <v>8</v>
      </c>
      <c r="H18" s="56">
        <v>0</v>
      </c>
      <c r="I18" s="56">
        <v>0</v>
      </c>
      <c r="J18" s="57">
        <v>131.62</v>
      </c>
      <c r="K18" s="57">
        <v>115.59</v>
      </c>
      <c r="L18" s="57">
        <v>163.74</v>
      </c>
      <c r="M18" s="57">
        <v>188.47</v>
      </c>
      <c r="N18" s="57">
        <v>262.28</v>
      </c>
      <c r="O18" s="57">
        <v>435.58</v>
      </c>
      <c r="P18" s="57">
        <v>24.15</v>
      </c>
      <c r="Q18" s="58">
        <f>SUM(D18:P18)</f>
        <v>1338</v>
      </c>
    </row>
    <row r="19" s="21" customFormat="1" ht="42" customHeight="1" spans="1:17">
      <c r="A19" s="59" t="s">
        <v>34</v>
      </c>
      <c r="B19" s="59" t="s">
        <v>35</v>
      </c>
      <c r="C19" s="55" t="s">
        <v>36</v>
      </c>
      <c r="D19" s="56">
        <v>0</v>
      </c>
      <c r="E19" s="56">
        <v>0</v>
      </c>
      <c r="F19" s="56">
        <v>0</v>
      </c>
      <c r="G19" s="56">
        <v>0</v>
      </c>
      <c r="H19" s="56">
        <v>0</v>
      </c>
      <c r="I19" s="56">
        <v>0</v>
      </c>
      <c r="J19" s="57">
        <v>168</v>
      </c>
      <c r="K19" s="57">
        <v>30</v>
      </c>
      <c r="L19" s="57">
        <v>100</v>
      </c>
      <c r="M19" s="57">
        <v>130</v>
      </c>
      <c r="N19" s="57">
        <v>40</v>
      </c>
      <c r="O19" s="57">
        <v>250</v>
      </c>
      <c r="P19" s="57">
        <v>0</v>
      </c>
      <c r="Q19" s="58">
        <f>SUM(D19:P19)</f>
        <v>718</v>
      </c>
    </row>
    <row r="20" s="21" customFormat="1" ht="42" customHeight="1" spans="1:17">
      <c r="A20" s="59" t="s">
        <v>34</v>
      </c>
      <c r="B20" s="59" t="s">
        <v>37</v>
      </c>
      <c r="C20" s="55" t="s">
        <v>36</v>
      </c>
      <c r="D20" s="56">
        <v>0</v>
      </c>
      <c r="E20" s="56">
        <v>0</v>
      </c>
      <c r="F20" s="56">
        <v>0</v>
      </c>
      <c r="G20" s="56">
        <v>0</v>
      </c>
      <c r="H20" s="56">
        <v>0</v>
      </c>
      <c r="I20" s="56">
        <v>5</v>
      </c>
      <c r="J20" s="60">
        <v>0</v>
      </c>
      <c r="K20" s="60">
        <v>0</v>
      </c>
      <c r="L20" s="60">
        <v>0</v>
      </c>
      <c r="M20" s="60">
        <v>0</v>
      </c>
      <c r="N20" s="60">
        <v>0</v>
      </c>
      <c r="O20" s="60">
        <v>0</v>
      </c>
      <c r="P20" s="60">
        <v>0</v>
      </c>
      <c r="Q20" s="58">
        <f>SUM(D20:P20)</f>
        <v>5</v>
      </c>
    </row>
    <row r="21" s="21" customFormat="1" ht="42" customHeight="1" spans="1:17">
      <c r="A21" s="59" t="s">
        <v>38</v>
      </c>
      <c r="B21" s="59" t="s">
        <v>39</v>
      </c>
      <c r="C21" s="55" t="s">
        <v>40</v>
      </c>
      <c r="D21" s="56">
        <v>0</v>
      </c>
      <c r="E21" s="56">
        <v>0</v>
      </c>
      <c r="F21" s="56">
        <v>0</v>
      </c>
      <c r="G21" s="56">
        <v>0</v>
      </c>
      <c r="H21" s="56">
        <v>0</v>
      </c>
      <c r="I21" s="56">
        <v>0</v>
      </c>
      <c r="J21" s="60">
        <v>139</v>
      </c>
      <c r="K21" s="60">
        <v>36</v>
      </c>
      <c r="L21" s="60">
        <v>33</v>
      </c>
      <c r="M21" s="60">
        <v>33</v>
      </c>
      <c r="N21" s="60">
        <v>5</v>
      </c>
      <c r="O21" s="60">
        <v>113</v>
      </c>
      <c r="P21" s="60">
        <v>0</v>
      </c>
      <c r="Q21" s="58">
        <f>SUM(D21:P21)</f>
        <v>359</v>
      </c>
    </row>
    <row r="22" s="21" customFormat="1" ht="42" customHeight="1" spans="1:17">
      <c r="A22" s="59" t="s">
        <v>34</v>
      </c>
      <c r="B22" s="59" t="s">
        <v>41</v>
      </c>
      <c r="C22" s="55" t="s">
        <v>36</v>
      </c>
      <c r="D22" s="56">
        <v>0</v>
      </c>
      <c r="E22" s="56">
        <v>0</v>
      </c>
      <c r="F22" s="56">
        <v>0</v>
      </c>
      <c r="G22" s="56">
        <v>0</v>
      </c>
      <c r="H22" s="56">
        <v>0</v>
      </c>
      <c r="I22" s="56">
        <v>0</v>
      </c>
      <c r="J22" s="57">
        <v>10</v>
      </c>
      <c r="K22" s="57">
        <v>15</v>
      </c>
      <c r="L22" s="57">
        <v>10</v>
      </c>
      <c r="M22" s="57">
        <v>15</v>
      </c>
      <c r="N22" s="57">
        <v>5</v>
      </c>
      <c r="O22" s="57">
        <v>40</v>
      </c>
      <c r="P22" s="57">
        <v>0</v>
      </c>
      <c r="Q22" s="58">
        <f>SUM(D22:P22)</f>
        <v>95</v>
      </c>
    </row>
    <row r="23" s="2" customFormat="1" ht="42" customHeight="1" spans="1:17">
      <c r="A23" s="50"/>
      <c r="B23" s="51"/>
      <c r="C23" s="52" t="s">
        <v>42</v>
      </c>
      <c r="D23" s="12">
        <f>SUM(D24:D26)</f>
        <v>0</v>
      </c>
      <c r="E23" s="12">
        <f t="shared" ref="E23:Q23" si="5">SUM(E24:E26)</f>
        <v>0</v>
      </c>
      <c r="F23" s="12">
        <f t="shared" si="5"/>
        <v>0</v>
      </c>
      <c r="G23" s="12">
        <f t="shared" si="5"/>
        <v>0</v>
      </c>
      <c r="H23" s="12">
        <f t="shared" si="5"/>
        <v>0</v>
      </c>
      <c r="I23" s="12">
        <f t="shared" si="5"/>
        <v>0</v>
      </c>
      <c r="J23" s="12">
        <f t="shared" si="5"/>
        <v>268.6</v>
      </c>
      <c r="K23" s="12">
        <f t="shared" si="5"/>
        <v>135.2</v>
      </c>
      <c r="L23" s="12">
        <f t="shared" si="5"/>
        <v>231.4</v>
      </c>
      <c r="M23" s="12">
        <f t="shared" si="5"/>
        <v>236.5</v>
      </c>
      <c r="N23" s="12">
        <f t="shared" si="5"/>
        <v>260.4</v>
      </c>
      <c r="O23" s="12">
        <f t="shared" si="5"/>
        <v>852.4</v>
      </c>
      <c r="P23" s="12">
        <f t="shared" si="5"/>
        <v>40.5</v>
      </c>
      <c r="Q23" s="12">
        <f t="shared" si="5"/>
        <v>2025</v>
      </c>
    </row>
    <row r="24" s="22" customFormat="1" ht="42" customHeight="1" spans="1:17">
      <c r="A24" s="61" t="s">
        <v>43</v>
      </c>
      <c r="B24" s="62" t="s">
        <v>35</v>
      </c>
      <c r="C24" s="62" t="s">
        <v>44</v>
      </c>
      <c r="D24" s="63">
        <v>0</v>
      </c>
      <c r="E24" s="63">
        <v>0</v>
      </c>
      <c r="F24" s="63">
        <v>0</v>
      </c>
      <c r="G24" s="63">
        <v>0</v>
      </c>
      <c r="H24" s="63">
        <v>0</v>
      </c>
      <c r="I24" s="63">
        <v>0</v>
      </c>
      <c r="J24" s="64">
        <v>94.5</v>
      </c>
      <c r="K24" s="64">
        <v>27.4</v>
      </c>
      <c r="L24" s="64">
        <v>70.2</v>
      </c>
      <c r="M24" s="64">
        <v>94.1</v>
      </c>
      <c r="N24" s="64">
        <v>25.6</v>
      </c>
      <c r="O24" s="64">
        <v>287.2</v>
      </c>
      <c r="P24" s="64">
        <v>1</v>
      </c>
      <c r="Q24" s="63">
        <f>SUM(D24:P24)</f>
        <v>600</v>
      </c>
    </row>
    <row r="25" s="22" customFormat="1" ht="42" customHeight="1" spans="1:17">
      <c r="A25" s="61" t="s">
        <v>43</v>
      </c>
      <c r="B25" s="62" t="s">
        <v>35</v>
      </c>
      <c r="C25" s="62" t="s">
        <v>44</v>
      </c>
      <c r="D25" s="63">
        <v>0</v>
      </c>
      <c r="E25" s="63">
        <v>0</v>
      </c>
      <c r="F25" s="63">
        <v>0</v>
      </c>
      <c r="G25" s="63">
        <v>0</v>
      </c>
      <c r="H25" s="63">
        <v>0</v>
      </c>
      <c r="I25" s="63">
        <v>0</v>
      </c>
      <c r="J25" s="64">
        <v>83.07</v>
      </c>
      <c r="K25" s="64">
        <v>28.8</v>
      </c>
      <c r="L25" s="64">
        <v>92.16</v>
      </c>
      <c r="M25" s="64">
        <v>84.42</v>
      </c>
      <c r="N25" s="64">
        <v>140.84</v>
      </c>
      <c r="O25" s="64">
        <v>319.17</v>
      </c>
      <c r="P25" s="64">
        <v>16.54</v>
      </c>
      <c r="Q25" s="63">
        <f>SUM(D25:P25)</f>
        <v>765</v>
      </c>
    </row>
    <row r="26" s="23" customFormat="1" ht="42" customHeight="1" spans="1:17">
      <c r="A26" s="61" t="s">
        <v>43</v>
      </c>
      <c r="B26" s="62" t="s">
        <v>45</v>
      </c>
      <c r="C26" s="62" t="s">
        <v>46</v>
      </c>
      <c r="D26" s="63">
        <v>0</v>
      </c>
      <c r="E26" s="63">
        <v>0</v>
      </c>
      <c r="F26" s="63">
        <v>0</v>
      </c>
      <c r="G26" s="63">
        <v>0</v>
      </c>
      <c r="H26" s="63">
        <v>0</v>
      </c>
      <c r="I26" s="63">
        <v>0</v>
      </c>
      <c r="J26" s="63">
        <v>91</v>
      </c>
      <c r="K26" s="63">
        <v>79</v>
      </c>
      <c r="L26" s="63">
        <v>69</v>
      </c>
      <c r="M26" s="63">
        <v>58</v>
      </c>
      <c r="N26" s="63">
        <v>94</v>
      </c>
      <c r="O26" s="63">
        <v>246</v>
      </c>
      <c r="P26" s="63">
        <v>23</v>
      </c>
      <c r="Q26" s="63">
        <f>SUM(D26:P26)</f>
        <v>660</v>
      </c>
    </row>
    <row r="27" s="24" customFormat="1" spans="1:17">
      <c r="A27" s="65"/>
      <c r="B27" s="65"/>
      <c r="C27" s="27"/>
      <c r="D27" s="66"/>
      <c r="E27" s="66"/>
      <c r="F27" s="66"/>
      <c r="G27" s="66"/>
      <c r="H27" s="66"/>
      <c r="I27" s="66"/>
      <c r="J27" s="66"/>
      <c r="K27" s="66"/>
      <c r="L27" s="66"/>
      <c r="M27" s="66"/>
      <c r="N27" s="66"/>
      <c r="O27" s="66"/>
      <c r="P27" s="66"/>
      <c r="Q27" s="67"/>
    </row>
    <row r="28" s="24" customFormat="1" spans="1:17">
      <c r="A28" s="65"/>
      <c r="B28" s="65"/>
      <c r="C28" s="27"/>
      <c r="D28" s="66"/>
      <c r="E28" s="66"/>
      <c r="F28" s="66"/>
      <c r="G28" s="66"/>
      <c r="H28" s="66"/>
      <c r="I28" s="66"/>
      <c r="J28" s="66"/>
      <c r="K28" s="66"/>
      <c r="L28" s="66"/>
      <c r="M28" s="66"/>
      <c r="N28" s="66"/>
      <c r="O28" s="66"/>
      <c r="P28" s="66"/>
      <c r="Q28" s="67"/>
    </row>
    <row r="29" s="25" customFormat="1" spans="1:17">
      <c r="A29" s="65"/>
      <c r="B29" s="65"/>
      <c r="C29" s="27"/>
      <c r="D29" s="28"/>
      <c r="E29" s="28"/>
      <c r="F29" s="28"/>
      <c r="G29" s="28"/>
      <c r="H29" s="28"/>
      <c r="I29" s="28"/>
      <c r="J29" s="28"/>
      <c r="K29" s="28"/>
      <c r="L29" s="28"/>
      <c r="M29" s="28"/>
      <c r="N29" s="28"/>
      <c r="O29" s="28"/>
      <c r="P29" s="28"/>
      <c r="Q29" s="29"/>
    </row>
    <row r="30" s="25" customFormat="1" spans="1:17">
      <c r="A30" s="65"/>
      <c r="B30" s="65"/>
      <c r="C30" s="27"/>
      <c r="D30" s="28"/>
      <c r="E30" s="28"/>
      <c r="F30" s="28"/>
      <c r="G30" s="28"/>
      <c r="H30" s="28"/>
      <c r="I30" s="28"/>
      <c r="J30" s="28"/>
      <c r="K30" s="28"/>
      <c r="L30" s="28"/>
      <c r="M30" s="28"/>
      <c r="N30" s="28"/>
      <c r="O30" s="28"/>
      <c r="P30" s="28"/>
      <c r="Q30" s="29"/>
    </row>
    <row r="31" s="25" customFormat="1" spans="1:17">
      <c r="A31" s="65"/>
      <c r="B31" s="65"/>
      <c r="C31" s="27"/>
      <c r="D31" s="28"/>
      <c r="E31" s="28"/>
      <c r="F31" s="28"/>
      <c r="G31" s="28"/>
      <c r="H31" s="28"/>
      <c r="I31" s="28"/>
      <c r="J31" s="28"/>
      <c r="K31" s="28"/>
      <c r="L31" s="28"/>
      <c r="M31" s="28"/>
      <c r="N31" s="28"/>
      <c r="O31" s="28"/>
      <c r="P31" s="28"/>
      <c r="Q31" s="29"/>
    </row>
    <row r="32" s="25" customFormat="1" spans="1:17">
      <c r="A32" s="65"/>
      <c r="B32" s="65"/>
      <c r="C32" s="27"/>
      <c r="D32" s="28"/>
      <c r="E32" s="28"/>
      <c r="F32" s="28"/>
      <c r="G32" s="28"/>
      <c r="H32" s="28"/>
      <c r="I32" s="28"/>
      <c r="J32" s="28"/>
      <c r="K32" s="28"/>
      <c r="L32" s="28"/>
      <c r="M32" s="28"/>
      <c r="N32" s="28"/>
      <c r="O32" s="28"/>
      <c r="P32" s="28"/>
      <c r="Q32" s="29"/>
    </row>
    <row r="33" s="25" customFormat="1" spans="1:17">
      <c r="A33" s="65"/>
      <c r="B33" s="65"/>
      <c r="C33" s="27"/>
      <c r="D33" s="28"/>
      <c r="E33" s="28"/>
      <c r="F33" s="28"/>
      <c r="G33" s="28"/>
      <c r="H33" s="28"/>
      <c r="I33" s="28"/>
      <c r="J33" s="28"/>
      <c r="K33" s="28"/>
      <c r="L33" s="28"/>
      <c r="M33" s="28"/>
      <c r="N33" s="28"/>
      <c r="O33" s="28"/>
      <c r="P33" s="28"/>
      <c r="Q33" s="29"/>
    </row>
    <row r="34" s="25" customFormat="1" spans="1:17">
      <c r="A34" s="65"/>
      <c r="B34" s="65"/>
      <c r="C34" s="27"/>
      <c r="D34" s="28"/>
      <c r="E34" s="28"/>
      <c r="F34" s="28"/>
      <c r="G34" s="28"/>
      <c r="H34" s="28"/>
      <c r="I34" s="28"/>
      <c r="J34" s="28"/>
      <c r="K34" s="28"/>
      <c r="L34" s="28"/>
      <c r="M34" s="28"/>
      <c r="N34" s="28"/>
      <c r="O34" s="28"/>
      <c r="P34" s="28"/>
      <c r="Q34" s="29"/>
    </row>
    <row r="35" s="25" customFormat="1" spans="1:17">
      <c r="A35" s="65"/>
      <c r="B35" s="65"/>
      <c r="C35" s="27"/>
      <c r="D35" s="28"/>
      <c r="E35" s="28"/>
      <c r="F35" s="28"/>
      <c r="G35" s="28"/>
      <c r="H35" s="28"/>
      <c r="I35" s="28"/>
      <c r="J35" s="28"/>
      <c r="K35" s="28"/>
      <c r="L35" s="28"/>
      <c r="M35" s="28"/>
      <c r="N35" s="28"/>
      <c r="O35" s="28"/>
      <c r="P35" s="28"/>
      <c r="Q35" s="29"/>
    </row>
    <row r="36" s="25" customFormat="1" spans="1:17">
      <c r="A36" s="65"/>
      <c r="B36" s="65"/>
      <c r="C36" s="27"/>
      <c r="D36" s="28"/>
      <c r="E36" s="28"/>
      <c r="F36" s="28"/>
      <c r="G36" s="28"/>
      <c r="H36" s="28"/>
      <c r="I36" s="28"/>
      <c r="J36" s="28"/>
      <c r="K36" s="28"/>
      <c r="L36" s="28"/>
      <c r="M36" s="28"/>
      <c r="N36" s="28"/>
      <c r="O36" s="28"/>
      <c r="P36" s="28"/>
      <c r="Q36" s="29"/>
    </row>
    <row r="37" s="25" customFormat="1" spans="1:17">
      <c r="A37" s="65"/>
      <c r="B37" s="65"/>
      <c r="C37" s="27"/>
      <c r="D37" s="28"/>
      <c r="E37" s="28"/>
      <c r="F37" s="28"/>
      <c r="G37" s="28"/>
      <c r="H37" s="28"/>
      <c r="I37" s="28"/>
      <c r="J37" s="28"/>
      <c r="K37" s="28"/>
      <c r="L37" s="28"/>
      <c r="M37" s="28"/>
      <c r="N37" s="28"/>
      <c r="O37" s="28"/>
      <c r="P37" s="28"/>
      <c r="Q37" s="29"/>
    </row>
    <row r="38" s="25" customFormat="1" spans="1:17">
      <c r="A38" s="65"/>
      <c r="B38" s="65"/>
      <c r="C38" s="27"/>
      <c r="D38" s="28"/>
      <c r="E38" s="28"/>
      <c r="F38" s="28"/>
      <c r="G38" s="28"/>
      <c r="H38" s="28"/>
      <c r="I38" s="28"/>
      <c r="J38" s="28"/>
      <c r="K38" s="28"/>
      <c r="L38" s="28"/>
      <c r="M38" s="28"/>
      <c r="N38" s="28"/>
      <c r="O38" s="28"/>
      <c r="P38" s="28"/>
      <c r="Q38" s="29"/>
    </row>
    <row r="39" s="25" customFormat="1" spans="1:17">
      <c r="A39" s="65"/>
      <c r="B39" s="65"/>
      <c r="C39" s="27"/>
      <c r="D39" s="28"/>
      <c r="E39" s="28"/>
      <c r="F39" s="28"/>
      <c r="G39" s="28"/>
      <c r="H39" s="28"/>
      <c r="I39" s="28"/>
      <c r="J39" s="28"/>
      <c r="K39" s="28"/>
      <c r="L39" s="28"/>
      <c r="M39" s="28"/>
      <c r="N39" s="28"/>
      <c r="O39" s="28"/>
      <c r="P39" s="28"/>
      <c r="Q39" s="29"/>
    </row>
    <row r="40" s="25" customFormat="1" spans="1:17">
      <c r="A40" s="65"/>
      <c r="B40" s="65"/>
      <c r="C40" s="27"/>
      <c r="D40" s="28"/>
      <c r="E40" s="28"/>
      <c r="F40" s="28"/>
      <c r="G40" s="28"/>
      <c r="H40" s="28"/>
      <c r="I40" s="28"/>
      <c r="J40" s="28"/>
      <c r="K40" s="28"/>
      <c r="L40" s="28"/>
      <c r="M40" s="28"/>
      <c r="N40" s="28"/>
      <c r="O40" s="28"/>
      <c r="P40" s="28"/>
      <c r="Q40" s="29"/>
    </row>
    <row r="41" s="25" customFormat="1" spans="1:17">
      <c r="A41" s="65"/>
      <c r="B41" s="65"/>
      <c r="C41" s="27"/>
      <c r="D41" s="28"/>
      <c r="E41" s="28"/>
      <c r="F41" s="28"/>
      <c r="G41" s="28"/>
      <c r="H41" s="28"/>
      <c r="I41" s="28"/>
      <c r="J41" s="28"/>
      <c r="K41" s="28"/>
      <c r="L41" s="28"/>
      <c r="M41" s="28"/>
      <c r="N41" s="28"/>
      <c r="O41" s="28"/>
      <c r="P41" s="28"/>
      <c r="Q41" s="29"/>
    </row>
    <row r="42" s="25" customFormat="1" spans="1:17">
      <c r="A42" s="65"/>
      <c r="B42" s="65"/>
      <c r="C42" s="27"/>
      <c r="D42" s="28"/>
      <c r="E42" s="28"/>
      <c r="F42" s="28"/>
      <c r="G42" s="28"/>
      <c r="H42" s="28"/>
      <c r="I42" s="28"/>
      <c r="J42" s="28"/>
      <c r="K42" s="28"/>
      <c r="L42" s="28"/>
      <c r="M42" s="28"/>
      <c r="N42" s="28"/>
      <c r="O42" s="28"/>
      <c r="P42" s="28"/>
      <c r="Q42" s="29"/>
    </row>
    <row r="43" s="25" customFormat="1" spans="1:17">
      <c r="A43" s="65"/>
      <c r="B43" s="65"/>
      <c r="C43" s="27"/>
      <c r="D43" s="28"/>
      <c r="E43" s="28"/>
      <c r="F43" s="28"/>
      <c r="G43" s="28"/>
      <c r="H43" s="28"/>
      <c r="I43" s="28"/>
      <c r="J43" s="28"/>
      <c r="K43" s="28"/>
      <c r="L43" s="28"/>
      <c r="M43" s="28"/>
      <c r="N43" s="28"/>
      <c r="O43" s="28"/>
      <c r="P43" s="28"/>
      <c r="Q43" s="29"/>
    </row>
    <row r="44" s="25" customFormat="1" spans="1:17">
      <c r="A44" s="65"/>
      <c r="B44" s="65"/>
      <c r="C44" s="27"/>
      <c r="D44" s="28"/>
      <c r="E44" s="28"/>
      <c r="F44" s="28"/>
      <c r="G44" s="28"/>
      <c r="H44" s="28"/>
      <c r="I44" s="28"/>
      <c r="J44" s="28"/>
      <c r="K44" s="28"/>
      <c r="L44" s="28"/>
      <c r="M44" s="28"/>
      <c r="N44" s="28"/>
      <c r="O44" s="28"/>
      <c r="P44" s="28"/>
      <c r="Q44" s="29"/>
    </row>
    <row r="45" s="25" customFormat="1" spans="1:17">
      <c r="A45" s="65"/>
      <c r="B45" s="65"/>
      <c r="C45" s="27"/>
      <c r="D45" s="28"/>
      <c r="E45" s="28"/>
      <c r="F45" s="28"/>
      <c r="G45" s="28"/>
      <c r="H45" s="28"/>
      <c r="I45" s="28"/>
      <c r="J45" s="28"/>
      <c r="K45" s="28"/>
      <c r="L45" s="28"/>
      <c r="M45" s="28"/>
      <c r="N45" s="28"/>
      <c r="O45" s="28"/>
      <c r="P45" s="28"/>
      <c r="Q45" s="29"/>
    </row>
    <row r="46" s="25" customFormat="1" spans="1:17">
      <c r="A46" s="65"/>
      <c r="B46" s="65"/>
      <c r="C46" s="27"/>
      <c r="D46" s="28"/>
      <c r="E46" s="28"/>
      <c r="F46" s="28"/>
      <c r="G46" s="28"/>
      <c r="H46" s="28"/>
      <c r="I46" s="28"/>
      <c r="J46" s="28"/>
      <c r="K46" s="28"/>
      <c r="L46" s="28"/>
      <c r="M46" s="28"/>
      <c r="N46" s="28"/>
      <c r="O46" s="28"/>
      <c r="P46" s="28"/>
      <c r="Q46" s="29"/>
    </row>
    <row r="47" s="25" customFormat="1" spans="1:17">
      <c r="A47" s="65"/>
      <c r="B47" s="65"/>
      <c r="C47" s="27"/>
      <c r="D47" s="28"/>
      <c r="E47" s="28"/>
      <c r="F47" s="28"/>
      <c r="G47" s="28"/>
      <c r="H47" s="28"/>
      <c r="I47" s="28"/>
      <c r="J47" s="28"/>
      <c r="K47" s="28"/>
      <c r="L47" s="28"/>
      <c r="M47" s="28"/>
      <c r="N47" s="28"/>
      <c r="O47" s="28"/>
      <c r="P47" s="28"/>
      <c r="Q47" s="29"/>
    </row>
    <row r="48" s="26" customFormat="1" spans="1:17">
      <c r="A48" s="65"/>
      <c r="B48" s="65"/>
      <c r="C48" s="27"/>
      <c r="D48" s="68"/>
      <c r="E48" s="68"/>
      <c r="F48" s="68"/>
      <c r="G48" s="68"/>
      <c r="H48" s="68"/>
      <c r="I48" s="68"/>
      <c r="J48" s="68"/>
      <c r="K48" s="68"/>
      <c r="L48" s="68"/>
      <c r="M48" s="68"/>
      <c r="N48" s="68"/>
      <c r="O48" s="68"/>
      <c r="P48" s="68"/>
      <c r="Q48" s="69"/>
    </row>
    <row r="49" s="26" customFormat="1" spans="1:17">
      <c r="A49" s="65"/>
      <c r="B49" s="65"/>
      <c r="C49" s="27"/>
      <c r="D49" s="68"/>
      <c r="E49" s="68"/>
      <c r="F49" s="68"/>
      <c r="G49" s="68"/>
      <c r="H49" s="68"/>
      <c r="I49" s="68"/>
      <c r="J49" s="68"/>
      <c r="K49" s="68"/>
      <c r="L49" s="68"/>
      <c r="M49" s="68"/>
      <c r="N49" s="68"/>
      <c r="O49" s="68"/>
      <c r="P49" s="68"/>
      <c r="Q49" s="69"/>
    </row>
    <row r="50" s="26" customFormat="1" spans="1:17">
      <c r="A50" s="65"/>
      <c r="B50" s="65"/>
      <c r="C50" s="27"/>
      <c r="D50" s="68"/>
      <c r="E50" s="68"/>
      <c r="F50" s="68"/>
      <c r="G50" s="68"/>
      <c r="H50" s="68"/>
      <c r="I50" s="68"/>
      <c r="J50" s="68"/>
      <c r="K50" s="68"/>
      <c r="L50" s="68"/>
      <c r="M50" s="68"/>
      <c r="N50" s="68"/>
      <c r="O50" s="68"/>
      <c r="P50" s="68"/>
      <c r="Q50" s="69"/>
    </row>
  </sheetData>
  <autoFilter xmlns:etc="http://www.wps.cn/officeDocument/2017/etCustomData" ref="A1:Q50" etc:filterBottomFollowUsedRange="0">
    <extLst/>
  </autoFilter>
  <mergeCells count="17">
    <mergeCell ref="A1:Q1"/>
    <mergeCell ref="C2:C3"/>
    <mergeCell ref="D2:D3"/>
    <mergeCell ref="E2:E3"/>
    <mergeCell ref="F2:F3"/>
    <mergeCell ref="G2:G3"/>
    <mergeCell ref="H2:H3"/>
    <mergeCell ref="I2:I3"/>
    <mergeCell ref="J2:J3"/>
    <mergeCell ref="K2:K3"/>
    <mergeCell ref="L2:L3"/>
    <mergeCell ref="M2:M3"/>
    <mergeCell ref="N2:N3"/>
    <mergeCell ref="O2:O3"/>
    <mergeCell ref="P2:P3"/>
    <mergeCell ref="Q2:Q3"/>
    <mergeCell ref="A2:B3"/>
  </mergeCells>
  <printOptions horizontalCentered="1"/>
  <pageMargins left="0" right="0" top="0.393055555555556" bottom="0.393055555555556" header="0.511805555555556" footer="0.511805555555556"/>
  <pageSetup paperSize="9" scale="35" fitToHeight="0" orientation="landscape" horizontalDpi="600"/>
  <headerFooter/>
  <ignoredErrors>
    <ignoredError sqref="Q23 Q17" formula="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7:O11"/>
  <sheetViews>
    <sheetView topLeftCell="B1" workbookViewId="0">
      <selection activeCell="B1" sqref="$A1:$XFD5"/>
    </sheetView>
  </sheetViews>
  <sheetFormatPr defaultColWidth="9" defaultRowHeight="13.5"/>
  <cols>
    <col min="2" max="2" width="14.25" customWidth="1"/>
    <col min="3" max="3" width="22.75" customWidth="1"/>
    <col min="4" max="4" width="16" customWidth="1"/>
    <col min="5" max="5" width="11.375"/>
    <col min="14" max="14" width="11.375"/>
  </cols>
  <sheetData>
    <row r="7" s="1" customFormat="1" ht="42" customHeight="1" spans="1:15">
      <c r="A7" s="3" t="s">
        <v>43</v>
      </c>
      <c r="B7" s="4" t="s">
        <v>47</v>
      </c>
      <c r="C7" s="5" t="s">
        <v>48</v>
      </c>
      <c r="D7" s="5" t="s">
        <v>49</v>
      </c>
      <c r="E7" s="6">
        <v>0</v>
      </c>
      <c r="F7" s="7">
        <v>0</v>
      </c>
      <c r="G7" s="7">
        <v>32.2</v>
      </c>
      <c r="H7" s="7">
        <v>11</v>
      </c>
      <c r="I7" s="7">
        <v>7.7</v>
      </c>
      <c r="J7" s="7">
        <v>0</v>
      </c>
      <c r="K7" s="7">
        <v>13.8</v>
      </c>
      <c r="L7" s="7">
        <v>120.7</v>
      </c>
      <c r="M7" s="7">
        <v>0</v>
      </c>
      <c r="N7" s="7">
        <f>SUM(F7:M7)</f>
        <v>185.4</v>
      </c>
      <c r="O7" s="8"/>
    </row>
    <row r="8" s="2" customFormat="1" ht="75" customHeight="1" spans="1:15">
      <c r="A8" s="9" t="s">
        <v>50</v>
      </c>
      <c r="B8" s="10" t="s">
        <v>51</v>
      </c>
      <c r="C8" s="11" t="s">
        <v>22</v>
      </c>
      <c r="D8" s="11" t="s">
        <v>52</v>
      </c>
      <c r="E8" s="12">
        <v>-80</v>
      </c>
      <c r="F8" s="13">
        <v>0</v>
      </c>
      <c r="G8" s="13">
        <v>-7</v>
      </c>
      <c r="H8" s="13">
        <v>-7</v>
      </c>
      <c r="I8" s="13">
        <v>-9</v>
      </c>
      <c r="J8" s="13">
        <v>-17</v>
      </c>
      <c r="K8" s="13">
        <v>-11</v>
      </c>
      <c r="L8" s="13">
        <v>-26</v>
      </c>
      <c r="M8" s="13">
        <v>-3</v>
      </c>
      <c r="N8" s="12">
        <f>SUM(F8:M8)</f>
        <v>-80</v>
      </c>
    </row>
    <row r="9" s="2" customFormat="1" ht="75" customHeight="1" spans="1:15">
      <c r="A9" s="9" t="s">
        <v>50</v>
      </c>
      <c r="B9" s="10" t="s">
        <v>51</v>
      </c>
      <c r="C9" s="11" t="s">
        <v>23</v>
      </c>
      <c r="D9" s="11" t="s">
        <v>52</v>
      </c>
      <c r="E9" s="12">
        <v>-15</v>
      </c>
      <c r="F9" s="13">
        <v>0</v>
      </c>
      <c r="G9" s="13">
        <v>0</v>
      </c>
      <c r="H9" s="13">
        <v>-3.8</v>
      </c>
      <c r="I9" s="13">
        <v>-4.5</v>
      </c>
      <c r="J9" s="13">
        <v>-1</v>
      </c>
      <c r="K9" s="13">
        <v>-1.9</v>
      </c>
      <c r="L9" s="13">
        <v>-3.8</v>
      </c>
      <c r="M9" s="13">
        <v>0</v>
      </c>
      <c r="N9" s="12">
        <f>SUM(F9:M9)</f>
        <v>-15</v>
      </c>
    </row>
    <row r="10" s="2" customFormat="1" ht="75" customHeight="1" spans="1:15">
      <c r="A10" s="9" t="s">
        <v>50</v>
      </c>
      <c r="B10" s="10" t="s">
        <v>51</v>
      </c>
      <c r="C10" s="11" t="s">
        <v>24</v>
      </c>
      <c r="D10" s="11" t="s">
        <v>52</v>
      </c>
      <c r="E10" s="12">
        <v>7</v>
      </c>
      <c r="F10" s="13">
        <v>4</v>
      </c>
      <c r="G10" s="13">
        <v>0</v>
      </c>
      <c r="H10" s="13">
        <v>0</v>
      </c>
      <c r="I10" s="13">
        <v>0</v>
      </c>
      <c r="J10" s="13">
        <v>0</v>
      </c>
      <c r="K10" s="13">
        <v>3</v>
      </c>
      <c r="L10" s="13">
        <v>0</v>
      </c>
      <c r="M10" s="13">
        <v>0</v>
      </c>
      <c r="N10" s="12">
        <f>SUM(F10:M10)</f>
        <v>7</v>
      </c>
    </row>
    <row r="11" s="2" customFormat="1" ht="75" customHeight="1" spans="1:15">
      <c r="A11" s="9" t="s">
        <v>50</v>
      </c>
      <c r="B11" s="10" t="s">
        <v>51</v>
      </c>
      <c r="C11" s="11" t="s">
        <v>53</v>
      </c>
      <c r="D11" s="11" t="s">
        <v>52</v>
      </c>
      <c r="E11" s="12">
        <v>-28.1</v>
      </c>
      <c r="F11" s="13">
        <v>-2.3</v>
      </c>
      <c r="G11" s="13">
        <v>-3.3</v>
      </c>
      <c r="H11" s="13">
        <v>-2.1</v>
      </c>
      <c r="I11" s="13">
        <v>-2.5</v>
      </c>
      <c r="J11" s="13">
        <v>-4.4</v>
      </c>
      <c r="K11" s="13">
        <v>-0.4</v>
      </c>
      <c r="L11" s="13">
        <v>-5.1</v>
      </c>
      <c r="M11" s="13">
        <v>-8</v>
      </c>
      <c r="N11" s="12">
        <f>SUM(F11:M11)</f>
        <v>-28.1</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yuxiaoyuan</dc:creator>
  <cp:lastModifiedBy>WPS_1689835249</cp:lastModifiedBy>
  <dcterms:created xsi:type="dcterms:W3CDTF">2018-12-09T14:45:00Z</dcterms:created>
  <cp:lastPrinted>2022-01-16T12:40:00Z</cp:lastPrinted>
  <dcterms:modified xsi:type="dcterms:W3CDTF">2026-06-16T02:27:08Z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2052-12.1.0.26895</vt:lpwstr>
  </property>
  <property fmtid="{D5CDD505-2E9C-101B-9397-08002B2CF9AE}" pid="3" name="KSORubyTemplateID" linkTarget="0">
    <vt:lpwstr>20</vt:lpwstr>
  </property>
  <property fmtid="{D5CDD505-2E9C-101B-9397-08002B2CF9AE}" pid="4" name="ICV">
    <vt:lpwstr>13F902E08E704DF1B139DCCFC942E783</vt:lpwstr>
  </property>
  <property fmtid="{D5CDD505-2E9C-101B-9397-08002B2CF9AE}" pid="5" name="CalculationRule">
    <vt:i4>0</vt:i4>
  </property>
</Properties>
</file>